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02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<sst xmlns="http://schemas.openxmlformats.org/spreadsheetml/2006/main" count="69" uniqueCount="63">
  <si>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Västra Götaland</t>
  </si>
  <si>
    <t>Kommuner</t>
  </si>
  <si>
    <t>Areal</t>
  </si>
  <si>
    <t>Folkm</t>
  </si>
  <si>
    <t>Ale</t>
  </si>
  <si>
    <t>Munkedal</t>
  </si>
  <si>
    <t>Alingsås</t>
  </si>
  <si>
    <t>Mölndal</t>
  </si>
  <si>
    <t>Bengtsfors</t>
  </si>
  <si>
    <t>Orust</t>
  </si>
  <si>
    <t>Bollebygd</t>
  </si>
  <si>
    <t>Partille</t>
  </si>
  <si>
    <t>Borås</t>
  </si>
  <si>
    <t>Skara</t>
  </si>
  <si>
    <t>Dals-Ed</t>
  </si>
  <si>
    <t>Skövde</t>
  </si>
  <si>
    <t>Essunga</t>
  </si>
  <si>
    <t>Sotenäs</t>
  </si>
  <si>
    <t>Falköping</t>
  </si>
  <si>
    <t>Stenungsund</t>
  </si>
  <si>
    <t>Färgelanda</t>
  </si>
  <si>
    <t>Strömstad</t>
  </si>
  <si>
    <t>Grästorp</t>
  </si>
  <si>
    <t>Svenljunga</t>
  </si>
  <si>
    <t>Gullspång</t>
  </si>
  <si>
    <t>Tanum</t>
  </si>
  <si>
    <t>Göteborg</t>
  </si>
  <si>
    <t>Tibro</t>
  </si>
  <si>
    <t>Götene</t>
  </si>
  <si>
    <t>Tidaholm</t>
  </si>
  <si>
    <t>Herrljunga</t>
  </si>
  <si>
    <t>Tjörn</t>
  </si>
  <si>
    <t>Hjo</t>
  </si>
  <si>
    <t>Tranemo</t>
  </si>
  <si>
    <t>Härryda</t>
  </si>
  <si>
    <t>Trollhättan</t>
  </si>
  <si>
    <t>Karlsborg</t>
  </si>
  <si>
    <t>Töreboda</t>
  </si>
  <si>
    <t>Kungälv</t>
  </si>
  <si>
    <t>Uddevalla</t>
  </si>
  <si>
    <t>Lerum</t>
  </si>
  <si>
    <t>Ulricehamn</t>
  </si>
  <si>
    <t>Lidköping</t>
  </si>
  <si>
    <t>Vara</t>
  </si>
  <si>
    <t>Lilla Edet</t>
  </si>
  <si>
    <t>Vårgårda</t>
  </si>
  <si>
    <t>Lysekil</t>
  </si>
  <si>
    <t>Vänersborg</t>
  </si>
  <si>
    <t>Mariestad</t>
  </si>
  <si>
    <t>Åmål</t>
  </si>
  <si>
    <t>Mark</t>
  </si>
  <si>
    <t>Öckerö</t>
  </si>
  <si>
    <t>Mellerud</t>
  </si>
  <si>
    <t>Västra Götalands län:</t>
  </si>
  <si>
    <t>Kommun</t>
  </si>
  <si>
    <t>Inv/</t>
  </si>
  <si>
    <r>
      <t>km</t>
    </r>
    <r>
      <rPr>
        <b/>
        <vertAlign val="superscript"/>
        <sz val="10"/>
        <color indexed="9"/>
        <rFont val="Arial"/>
        <family val="2"/>
      </rPr>
      <t>2</t>
    </r>
  </si>
  <si>
    <r>
      <t>Stor-Göteborg</t>
    </r>
    <r>
      <rPr>
        <b/>
        <vertAlign val="superscript"/>
        <sz val="9"/>
        <rFont val="Arial"/>
        <family val="2"/>
      </rPr>
      <t>1</t>
    </r>
  </si>
  <si>
    <t xml:space="preserve">  exkl Kungsbacka</t>
  </si>
  <si>
    <t>Källa:  SCB</t>
  </si>
  <si>
    <t>1 Inklusive Kungsbacka (ingår ej i Västra Götalands län).</t>
  </si>
  <si>
    <t xml:space="preserve">  Kungsbacka</t>
  </si>
  <si>
    <t>Kommunernas landareal, folkmängd och befolkningstäthet 2013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</si>
</sst>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Univers (W1)"/>
      <family val="2"/>
    </font>
    <font>
      <b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174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4" fontId="14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3" fontId="13" fillId="0" borderId="10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243" xfId="58"/>
    <cellStyle name="Comma [0]" xfId="59"/>
    <cellStyle name="Utdata" xfId="60"/>
    <cellStyle name="Currency" xfId="61"/>
    <cellStyle name="Valuta (0)_sid243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960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Kommunernas areal, invånartal och befolkningstäthet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8.57421875" style="1" customWidth="1"/>
    <col min="3" max="3" width="8.7109375" style="1" customWidth="1"/>
    <col min="4" max="4" width="8.140625" style="1" customWidth="1"/>
    <col min="5" max="5" width="5.421875" style="1" customWidth="1"/>
    <col min="6" max="6" width="16.00390625" style="1" customWidth="1"/>
    <col min="7" max="7" width="8.57421875" style="1" customWidth="1"/>
    <col min="8" max="8" width="8.7109375" style="1" customWidth="1"/>
    <col min="9" max="9" width="8.140625" style="1" customWidth="1"/>
    <col min="10" max="16384" width="9.140625" style="1" customWidth="1"/>
  </cols>
  <sheetData>
    <row r="1" ht="12.75">
      <c r="A1" s="4" t="s">
        <v>53</v>
      </c>
    </row>
    <row r="2" ht="15">
      <c r="A2" s="5" t="s">
        <v>62</v>
      </c>
    </row>
    <row r="4" spans="1:9" ht="13.5" customHeight="1">
      <c r="A4" s="6" t="s">
        <v>54</v>
      </c>
      <c r="B4" s="7" t="s">
        <v>2</v>
      </c>
      <c r="C4" s="7" t="s">
        <v>3</v>
      </c>
      <c r="D4" s="7" t="s">
        <v>55</v>
      </c>
      <c r="E4" s="7"/>
      <c r="F4" s="6" t="s">
        <v>1</v>
      </c>
      <c r="G4" s="7" t="s">
        <v>2</v>
      </c>
      <c r="H4" s="7" t="s">
        <v>3</v>
      </c>
      <c r="I4" s="7" t="s">
        <v>55</v>
      </c>
    </row>
    <row r="5" spans="1:9" ht="13.5" customHeight="1">
      <c r="A5" s="8"/>
      <c r="B5" s="9" t="s">
        <v>56</v>
      </c>
      <c r="C5" s="9">
        <v>2013</v>
      </c>
      <c r="D5" s="9" t="s">
        <v>56</v>
      </c>
      <c r="E5" s="9"/>
      <c r="F5" s="8"/>
      <c r="G5" s="9" t="s">
        <v>56</v>
      </c>
      <c r="H5" s="9">
        <v>2013</v>
      </c>
      <c r="I5" s="9" t="s">
        <v>56</v>
      </c>
    </row>
    <row r="6" spans="1:9" ht="18" customHeight="1">
      <c r="A6" s="10" t="s">
        <v>4</v>
      </c>
      <c r="B6" s="11">
        <v>318.32</v>
      </c>
      <c r="C6" s="26">
        <v>28074</v>
      </c>
      <c r="D6" s="12">
        <f aca="true" t="shared" si="0" ref="D6:D29">C6/B6</f>
        <v>88.19426991706459</v>
      </c>
      <c r="E6" s="12"/>
      <c r="F6" s="10" t="s">
        <v>9</v>
      </c>
      <c r="G6" s="11">
        <v>389</v>
      </c>
      <c r="H6" s="26">
        <v>15036</v>
      </c>
      <c r="I6" s="12">
        <f aca="true" t="shared" si="1" ref="I6:I28">H6/G6</f>
        <v>38.652956298200515</v>
      </c>
    </row>
    <row r="7" spans="1:9" ht="12" customHeight="1">
      <c r="A7" s="10" t="s">
        <v>6</v>
      </c>
      <c r="B7" s="11">
        <v>474.9</v>
      </c>
      <c r="C7" s="26">
        <v>38619</v>
      </c>
      <c r="D7" s="12">
        <f t="shared" si="0"/>
        <v>81.32027795325332</v>
      </c>
      <c r="E7" s="12"/>
      <c r="F7" s="10" t="s">
        <v>11</v>
      </c>
      <c r="G7" s="11">
        <v>57.19</v>
      </c>
      <c r="H7" s="26">
        <v>36147</v>
      </c>
      <c r="I7" s="12">
        <f t="shared" si="1"/>
        <v>632.0510578772513</v>
      </c>
    </row>
    <row r="8" spans="1:9" ht="12" customHeight="1">
      <c r="A8" s="10" t="s">
        <v>8</v>
      </c>
      <c r="B8" s="11">
        <v>889.2</v>
      </c>
      <c r="C8" s="26">
        <v>9550</v>
      </c>
      <c r="D8" s="12">
        <f t="shared" si="0"/>
        <v>10.739991003148898</v>
      </c>
      <c r="E8" s="12"/>
      <c r="F8" s="10" t="s">
        <v>13</v>
      </c>
      <c r="G8" s="11">
        <v>440.1</v>
      </c>
      <c r="H8" s="26">
        <v>18580</v>
      </c>
      <c r="I8" s="12">
        <f t="shared" si="1"/>
        <v>42.217677800499885</v>
      </c>
    </row>
    <row r="9" spans="1:9" ht="12" customHeight="1">
      <c r="A9" s="10" t="s">
        <v>10</v>
      </c>
      <c r="B9" s="11">
        <v>264.9</v>
      </c>
      <c r="C9" s="26">
        <v>8562</v>
      </c>
      <c r="D9" s="12">
        <f t="shared" si="0"/>
        <v>32.32163080407701</v>
      </c>
      <c r="E9" s="12"/>
      <c r="F9" s="10" t="s">
        <v>15</v>
      </c>
      <c r="G9" s="11">
        <v>676.4</v>
      </c>
      <c r="H9" s="26">
        <v>52859</v>
      </c>
      <c r="I9" s="12">
        <f t="shared" si="1"/>
        <v>78.1475458308693</v>
      </c>
    </row>
    <row r="10" spans="1:9" ht="12" customHeight="1">
      <c r="A10" s="10" t="s">
        <v>12</v>
      </c>
      <c r="B10" s="11">
        <v>915.2</v>
      </c>
      <c r="C10" s="26">
        <v>105995</v>
      </c>
      <c r="D10" s="12">
        <f t="shared" si="0"/>
        <v>115.81621503496503</v>
      </c>
      <c r="E10" s="12"/>
      <c r="F10" s="10" t="s">
        <v>17</v>
      </c>
      <c r="G10" s="11">
        <v>139.2</v>
      </c>
      <c r="H10" s="26">
        <v>8928</v>
      </c>
      <c r="I10" s="12">
        <f t="shared" si="1"/>
        <v>64.13793103448276</v>
      </c>
    </row>
    <row r="11" spans="1:9" ht="18" customHeight="1">
      <c r="A11" s="10" t="s">
        <v>14</v>
      </c>
      <c r="B11" s="11">
        <v>729.7</v>
      </c>
      <c r="C11" s="26">
        <v>4740</v>
      </c>
      <c r="D11" s="12">
        <f t="shared" si="0"/>
        <v>6.495820200082226</v>
      </c>
      <c r="E11" s="12"/>
      <c r="F11" s="10" t="s">
        <v>19</v>
      </c>
      <c r="G11" s="11">
        <v>253.48</v>
      </c>
      <c r="H11" s="26">
        <v>24932</v>
      </c>
      <c r="I11" s="12">
        <f t="shared" si="1"/>
        <v>98.35884487928043</v>
      </c>
    </row>
    <row r="12" spans="1:9" ht="12" customHeight="1">
      <c r="A12" s="10" t="s">
        <v>16</v>
      </c>
      <c r="B12" s="11">
        <v>236.02</v>
      </c>
      <c r="C12" s="26">
        <v>5494</v>
      </c>
      <c r="D12" s="12">
        <f t="shared" si="0"/>
        <v>23.27768833149733</v>
      </c>
      <c r="E12" s="12"/>
      <c r="F12" s="10" t="s">
        <v>21</v>
      </c>
      <c r="G12" s="11">
        <v>471.5</v>
      </c>
      <c r="H12" s="26">
        <v>12480</v>
      </c>
      <c r="I12" s="12">
        <f t="shared" si="1"/>
        <v>26.468716861081653</v>
      </c>
    </row>
    <row r="13" spans="1:9" ht="12" customHeight="1">
      <c r="A13" s="10" t="s">
        <v>18</v>
      </c>
      <c r="B13" s="11">
        <v>1056.7</v>
      </c>
      <c r="C13" s="26">
        <v>31988</v>
      </c>
      <c r="D13" s="12">
        <f t="shared" si="0"/>
        <v>30.271600264975866</v>
      </c>
      <c r="E13" s="12"/>
      <c r="F13" s="10" t="s">
        <v>23</v>
      </c>
      <c r="G13" s="11">
        <v>925.5</v>
      </c>
      <c r="H13" s="26">
        <v>10299</v>
      </c>
      <c r="I13" s="12">
        <f t="shared" si="1"/>
        <v>11.128038897893031</v>
      </c>
    </row>
    <row r="14" spans="1:9" ht="12" customHeight="1">
      <c r="A14" s="10" t="s">
        <v>20</v>
      </c>
      <c r="B14" s="11">
        <v>593.1</v>
      </c>
      <c r="C14" s="26">
        <v>6520</v>
      </c>
      <c r="D14" s="12">
        <f t="shared" si="0"/>
        <v>10.993087169111448</v>
      </c>
      <c r="E14" s="12"/>
      <c r="F14" s="10" t="s">
        <v>25</v>
      </c>
      <c r="G14" s="11">
        <v>923.6</v>
      </c>
      <c r="H14" s="26">
        <v>12303</v>
      </c>
      <c r="I14" s="12">
        <f t="shared" si="1"/>
        <v>13.320701602425292</v>
      </c>
    </row>
    <row r="15" spans="1:9" ht="12" customHeight="1">
      <c r="A15" s="10" t="s">
        <v>22</v>
      </c>
      <c r="B15" s="11">
        <v>265.7</v>
      </c>
      <c r="C15" s="26">
        <v>5641</v>
      </c>
      <c r="D15" s="12">
        <f t="shared" si="0"/>
        <v>21.230711328566052</v>
      </c>
      <c r="E15" s="12"/>
      <c r="F15" s="10" t="s">
        <v>27</v>
      </c>
      <c r="G15" s="11">
        <v>220.1</v>
      </c>
      <c r="H15" s="26">
        <v>10754</v>
      </c>
      <c r="I15" s="12">
        <f t="shared" si="1"/>
        <v>48.85960926851431</v>
      </c>
    </row>
    <row r="16" spans="1:9" ht="18" customHeight="1">
      <c r="A16" s="10" t="s">
        <v>24</v>
      </c>
      <c r="B16" s="11">
        <v>315.5</v>
      </c>
      <c r="C16" s="26">
        <v>5185</v>
      </c>
      <c r="D16" s="12">
        <f t="shared" si="0"/>
        <v>16.434231378763865</v>
      </c>
      <c r="E16" s="12"/>
      <c r="F16" s="10" t="s">
        <v>29</v>
      </c>
      <c r="G16" s="11">
        <v>520.3</v>
      </c>
      <c r="H16" s="26">
        <v>12565</v>
      </c>
      <c r="I16" s="12">
        <f t="shared" si="1"/>
        <v>24.149529117816645</v>
      </c>
    </row>
    <row r="17" spans="1:9" s="2" customFormat="1" ht="12" customHeight="1">
      <c r="A17" s="13" t="s">
        <v>26</v>
      </c>
      <c r="B17" s="14">
        <v>450.7</v>
      </c>
      <c r="C17" s="25">
        <v>533271</v>
      </c>
      <c r="D17" s="16">
        <f t="shared" si="0"/>
        <v>1183.2061238074107</v>
      </c>
      <c r="E17" s="16"/>
      <c r="F17" s="10" t="s">
        <v>31</v>
      </c>
      <c r="G17" s="11">
        <v>168.2</v>
      </c>
      <c r="H17" s="26">
        <v>15050</v>
      </c>
      <c r="I17" s="12">
        <f t="shared" si="1"/>
        <v>89.4768133174792</v>
      </c>
    </row>
    <row r="18" spans="1:9" ht="12" customHeight="1">
      <c r="A18" s="10" t="s">
        <v>28</v>
      </c>
      <c r="B18" s="11">
        <v>406.8</v>
      </c>
      <c r="C18" s="26">
        <v>13028</v>
      </c>
      <c r="D18" s="12">
        <f t="shared" si="0"/>
        <v>32.02556538839725</v>
      </c>
      <c r="E18" s="12"/>
      <c r="F18" s="10" t="s">
        <v>33</v>
      </c>
      <c r="G18" s="11">
        <v>744.4</v>
      </c>
      <c r="H18" s="26">
        <v>11531</v>
      </c>
      <c r="I18" s="12">
        <f t="shared" si="1"/>
        <v>15.490327780763032</v>
      </c>
    </row>
    <row r="19" spans="1:9" ht="12" customHeight="1">
      <c r="A19" s="10" t="s">
        <v>30</v>
      </c>
      <c r="B19" s="11">
        <v>500.4</v>
      </c>
      <c r="C19" s="26">
        <v>9274</v>
      </c>
      <c r="D19" s="12">
        <f t="shared" si="0"/>
        <v>18.533173461231016</v>
      </c>
      <c r="E19" s="12"/>
      <c r="F19" s="10" t="s">
        <v>35</v>
      </c>
      <c r="G19" s="11">
        <v>412.1</v>
      </c>
      <c r="H19" s="26">
        <v>56573</v>
      </c>
      <c r="I19" s="12">
        <f t="shared" si="1"/>
        <v>137.27978645959718</v>
      </c>
    </row>
    <row r="20" spans="1:9" ht="12" customHeight="1">
      <c r="A20" s="10" t="s">
        <v>32</v>
      </c>
      <c r="B20" s="11">
        <v>298.4</v>
      </c>
      <c r="C20" s="26">
        <v>8805</v>
      </c>
      <c r="D20" s="12">
        <f t="shared" si="0"/>
        <v>29.5073726541555</v>
      </c>
      <c r="E20" s="12"/>
      <c r="F20" s="10" t="s">
        <v>37</v>
      </c>
      <c r="G20" s="11">
        <v>543.8</v>
      </c>
      <c r="H20" s="26">
        <v>8992</v>
      </c>
      <c r="I20" s="12">
        <f t="shared" si="1"/>
        <v>16.535490989334317</v>
      </c>
    </row>
    <row r="21" spans="1:9" ht="18" customHeight="1">
      <c r="A21" s="10" t="s">
        <v>34</v>
      </c>
      <c r="B21" s="11">
        <v>268.4</v>
      </c>
      <c r="C21" s="26">
        <v>35732</v>
      </c>
      <c r="D21" s="12">
        <f t="shared" si="0"/>
        <v>133.1296572280179</v>
      </c>
      <c r="E21" s="12"/>
      <c r="F21" s="10" t="s">
        <v>39</v>
      </c>
      <c r="G21" s="11">
        <v>641.9</v>
      </c>
      <c r="H21" s="26">
        <v>53025</v>
      </c>
      <c r="I21" s="12">
        <f t="shared" si="1"/>
        <v>82.60632497273718</v>
      </c>
    </row>
    <row r="22" spans="1:9" ht="12" customHeight="1">
      <c r="A22" s="10" t="s">
        <v>36</v>
      </c>
      <c r="B22" s="11">
        <v>408</v>
      </c>
      <c r="C22" s="26">
        <v>6757</v>
      </c>
      <c r="D22" s="12">
        <f t="shared" si="0"/>
        <v>16.561274509803923</v>
      </c>
      <c r="E22" s="12"/>
      <c r="F22" s="10" t="s">
        <v>41</v>
      </c>
      <c r="G22" s="11">
        <v>1051.4</v>
      </c>
      <c r="H22" s="26">
        <v>23211</v>
      </c>
      <c r="I22" s="12">
        <f t="shared" si="1"/>
        <v>22.07627924671866</v>
      </c>
    </row>
    <row r="23" spans="1:9" ht="12" customHeight="1">
      <c r="A23" s="10" t="s">
        <v>38</v>
      </c>
      <c r="B23" s="11">
        <v>364.7</v>
      </c>
      <c r="C23" s="26">
        <v>42109</v>
      </c>
      <c r="D23" s="12">
        <f t="shared" si="0"/>
        <v>115.4620235810255</v>
      </c>
      <c r="E23" s="12"/>
      <c r="F23" s="10" t="s">
        <v>43</v>
      </c>
      <c r="G23" s="11">
        <v>700</v>
      </c>
      <c r="H23" s="26">
        <v>15609</v>
      </c>
      <c r="I23" s="12">
        <f t="shared" si="1"/>
        <v>22.298571428571428</v>
      </c>
    </row>
    <row r="24" spans="1:9" ht="12" customHeight="1">
      <c r="A24" s="10" t="s">
        <v>40</v>
      </c>
      <c r="B24" s="11">
        <v>260.3</v>
      </c>
      <c r="C24" s="26">
        <v>39319</v>
      </c>
      <c r="D24" s="12">
        <f t="shared" si="0"/>
        <v>151.05263157894737</v>
      </c>
      <c r="E24" s="12"/>
      <c r="F24" s="10" t="s">
        <v>45</v>
      </c>
      <c r="G24" s="11">
        <v>428.7</v>
      </c>
      <c r="H24" s="26">
        <v>11065</v>
      </c>
      <c r="I24" s="12">
        <f t="shared" si="1"/>
        <v>25.810590156286448</v>
      </c>
    </row>
    <row r="25" spans="1:9" ht="12" customHeight="1">
      <c r="A25" s="10" t="s">
        <v>42</v>
      </c>
      <c r="B25" s="11">
        <v>703.2</v>
      </c>
      <c r="C25" s="26">
        <v>38414</v>
      </c>
      <c r="D25" s="12">
        <f t="shared" si="0"/>
        <v>54.62741751990898</v>
      </c>
      <c r="E25" s="12"/>
      <c r="F25" s="10" t="s">
        <v>47</v>
      </c>
      <c r="G25" s="11">
        <v>647.5</v>
      </c>
      <c r="H25" s="26">
        <v>37369</v>
      </c>
      <c r="I25" s="12">
        <f t="shared" si="1"/>
        <v>57.712741312741315</v>
      </c>
    </row>
    <row r="26" spans="1:9" ht="18" customHeight="1">
      <c r="A26" s="10" t="s">
        <v>44</v>
      </c>
      <c r="B26" s="11">
        <v>317.91</v>
      </c>
      <c r="C26" s="26">
        <v>12829</v>
      </c>
      <c r="D26" s="12">
        <f t="shared" si="0"/>
        <v>40.35418829228398</v>
      </c>
      <c r="E26" s="12"/>
      <c r="F26" s="10" t="s">
        <v>49</v>
      </c>
      <c r="G26" s="11">
        <v>484.1</v>
      </c>
      <c r="H26" s="26">
        <v>12229</v>
      </c>
      <c r="I26" s="12">
        <f t="shared" si="1"/>
        <v>25.261309646767195</v>
      </c>
    </row>
    <row r="27" spans="1:9" ht="12" customHeight="1">
      <c r="A27" s="10" t="s">
        <v>46</v>
      </c>
      <c r="B27" s="11">
        <v>209.9</v>
      </c>
      <c r="C27" s="26">
        <v>14369</v>
      </c>
      <c r="D27" s="12">
        <f t="shared" si="0"/>
        <v>68.4564078132444</v>
      </c>
      <c r="E27" s="12"/>
      <c r="F27" s="10" t="s">
        <v>51</v>
      </c>
      <c r="G27" s="11">
        <v>25.9</v>
      </c>
      <c r="H27" s="26">
        <v>12574</v>
      </c>
      <c r="I27" s="12">
        <f t="shared" si="1"/>
        <v>485.4826254826255</v>
      </c>
    </row>
    <row r="28" spans="1:9" ht="16.5" customHeight="1">
      <c r="A28" s="10" t="s">
        <v>48</v>
      </c>
      <c r="B28" s="11">
        <v>602.4</v>
      </c>
      <c r="C28" s="26">
        <v>23870</v>
      </c>
      <c r="D28" s="12">
        <f t="shared" si="0"/>
        <v>39.624833997343956</v>
      </c>
      <c r="E28" s="12"/>
      <c r="F28" s="15" t="s">
        <v>0</v>
      </c>
      <c r="G28" s="17">
        <v>23956.1</v>
      </c>
      <c r="H28" s="15">
        <f>SUM(C6:C32,H6:H27)</f>
        <v>1615084</v>
      </c>
      <c r="I28" s="16">
        <f t="shared" si="1"/>
        <v>67.41848631455036</v>
      </c>
    </row>
    <row r="29" spans="1:9" ht="12" customHeight="1">
      <c r="A29" s="10" t="s">
        <v>50</v>
      </c>
      <c r="B29" s="11">
        <v>933.7</v>
      </c>
      <c r="C29" s="26">
        <v>33753</v>
      </c>
      <c r="D29" s="12">
        <f t="shared" si="0"/>
        <v>36.14972689300632</v>
      </c>
      <c r="E29" s="12"/>
      <c r="F29" s="10"/>
      <c r="G29" s="11"/>
      <c r="H29" s="10"/>
      <c r="I29" s="12"/>
    </row>
    <row r="30" spans="1:9" ht="13.5" customHeight="1">
      <c r="A30" s="10" t="s">
        <v>52</v>
      </c>
      <c r="B30" s="18">
        <v>515</v>
      </c>
      <c r="C30" s="26">
        <v>8892</v>
      </c>
      <c r="D30" s="10">
        <f>C30/B30</f>
        <v>17.26601941747573</v>
      </c>
      <c r="E30" s="12"/>
      <c r="F30" s="19" t="s">
        <v>57</v>
      </c>
      <c r="G30" s="14">
        <f>B6+B7+B17+B21+B23+B24+B26+B32+G7+G11+G17+G27+G32</f>
        <v>3718.2000000000003</v>
      </c>
      <c r="H30" s="15">
        <v>958024</v>
      </c>
      <c r="I30" s="16">
        <f>H30/G30</f>
        <v>257.65800656231505</v>
      </c>
    </row>
    <row r="31" spans="1:9" ht="18" customHeight="1">
      <c r="A31" s="10" t="s">
        <v>5</v>
      </c>
      <c r="B31" s="11">
        <v>638.4</v>
      </c>
      <c r="C31" s="26">
        <v>10205</v>
      </c>
      <c r="D31" s="12">
        <f>C31/B31</f>
        <v>15.985275689223059</v>
      </c>
      <c r="E31" s="12"/>
      <c r="F31" s="20" t="s">
        <v>58</v>
      </c>
      <c r="G31" s="11">
        <f>G30-G32</f>
        <v>3106.8</v>
      </c>
      <c r="H31" s="12">
        <f>H30-H32</f>
        <v>880634</v>
      </c>
      <c r="I31" s="12">
        <f>H31/G31</f>
        <v>283.45371443285694</v>
      </c>
    </row>
    <row r="32" spans="1:9" ht="14.25" customHeight="1" thickBot="1">
      <c r="A32" s="21" t="s">
        <v>7</v>
      </c>
      <c r="B32" s="22">
        <v>146.8</v>
      </c>
      <c r="C32" s="26">
        <v>61978</v>
      </c>
      <c r="D32" s="21">
        <f>C32/B32</f>
        <v>422.19346049046317</v>
      </c>
      <c r="E32" s="23"/>
      <c r="F32" s="21" t="s">
        <v>61</v>
      </c>
      <c r="G32" s="22">
        <v>611.4</v>
      </c>
      <c r="H32" s="10">
        <v>77390</v>
      </c>
      <c r="I32" s="12">
        <f>H32/G32</f>
        <v>126.57834478246647</v>
      </c>
    </row>
    <row r="33" spans="1:9" s="24" customFormat="1" ht="18" customHeight="1">
      <c r="A33" s="27" t="s">
        <v>59</v>
      </c>
      <c r="B33" s="27"/>
      <c r="C33" s="27"/>
      <c r="D33" s="27"/>
      <c r="E33" s="27"/>
      <c r="F33" s="27"/>
      <c r="G33" s="27"/>
      <c r="H33" s="27"/>
      <c r="I33" s="27"/>
    </row>
    <row r="34" spans="1:9" s="3" customFormat="1" ht="10.5" customHeight="1">
      <c r="A34" s="28" t="s">
        <v>60</v>
      </c>
      <c r="B34" s="28"/>
      <c r="C34" s="28"/>
      <c r="D34" s="28"/>
      <c r="E34" s="28"/>
      <c r="F34" s="28"/>
      <c r="G34" s="28"/>
      <c r="H34" s="28"/>
      <c r="I34" s="28"/>
    </row>
  </sheetData>
  <sheetProtection/>
  <mergeCells count="2">
    <mergeCell ref="A33:I33"/>
    <mergeCell ref="A34:I34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2008-01-29T09:32:02Z</cp:lastPrinted>
  <dcterms:created xsi:type="dcterms:W3CDTF">2003-05-13T06:36:31Z</dcterms:created>
  <dcterms:modified xsi:type="dcterms:W3CDTF">2015-02-26T11:57:42Z</dcterms:modified>
  <cp:category/>
  <cp:version/>
  <cp:contentType/>
  <cp:contentStatus/>
</cp:coreProperties>
</file>